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2435" activeTab="1"/>
  </bookViews>
  <sheets>
    <sheet name="skaičiuotė" sheetId="1" r:id="rId1"/>
    <sheet name="prašyma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" i="2"/>
  <c r="L6" i="1"/>
  <c r="N6" s="1"/>
  <c r="J6" s="1"/>
  <c r="J6" i="2" s="1"/>
  <c r="L7" i="1"/>
  <c r="N7" s="1"/>
  <c r="J7" s="1"/>
  <c r="J7" i="2" s="1"/>
  <c r="L8" i="1"/>
  <c r="L8" i="2" s="1"/>
  <c r="L9" i="1"/>
  <c r="N9" s="1"/>
  <c r="J9" s="1"/>
  <c r="J9" i="2" s="1"/>
  <c r="L10" i="1"/>
  <c r="N10" s="1"/>
  <c r="J10" s="1"/>
  <c r="J10" i="2" s="1"/>
  <c r="L11" i="1"/>
  <c r="N11" s="1"/>
  <c r="J11" s="1"/>
  <c r="J11" i="2" s="1"/>
  <c r="L12" i="1"/>
  <c r="L13"/>
  <c r="N13" s="1"/>
  <c r="J13" s="1"/>
  <c r="J13" i="2" s="1"/>
  <c r="L14" i="1"/>
  <c r="N14" s="1"/>
  <c r="J14" s="1"/>
  <c r="J14" i="2" s="1"/>
  <c r="L15" i="1"/>
  <c r="N15" s="1"/>
  <c r="J15" s="1"/>
  <c r="J15" i="2" s="1"/>
  <c r="L16" i="1"/>
  <c r="N16" s="1"/>
  <c r="J16" s="1"/>
  <c r="J16" i="2" s="1"/>
  <c r="L17" i="1"/>
  <c r="N17" s="1"/>
  <c r="J17" s="1"/>
  <c r="J17" i="2" s="1"/>
  <c r="L18" i="1"/>
  <c r="L18" i="2" s="1"/>
  <c r="L19" i="1"/>
  <c r="L19" i="2" s="1"/>
  <c r="L20" i="1"/>
  <c r="L20" i="2" s="1"/>
  <c r="L21" i="1"/>
  <c r="L21" i="2" s="1"/>
  <c r="L22" i="1"/>
  <c r="J22" s="1"/>
  <c r="J22" i="2" s="1"/>
  <c r="L23" i="1"/>
  <c r="J23" s="1"/>
  <c r="J23" i="2" s="1"/>
  <c r="L24" i="1"/>
  <c r="J24" s="1"/>
  <c r="J24" i="2" s="1"/>
  <c r="L25" i="1"/>
  <c r="N25" s="1"/>
  <c r="J25" s="1"/>
  <c r="J25" i="2" s="1"/>
  <c r="L26" i="1"/>
  <c r="N26" s="1"/>
  <c r="J26" s="1"/>
  <c r="J26" i="2" s="1"/>
  <c r="L27" i="1"/>
  <c r="N27" s="1"/>
  <c r="J27" s="1"/>
  <c r="J27" i="2" s="1"/>
  <c r="L28" i="1"/>
  <c r="L28" i="2" s="1"/>
  <c r="K23"/>
  <c r="H23"/>
  <c r="H22"/>
  <c r="I22"/>
  <c r="K22"/>
  <c r="I23"/>
  <c r="H24"/>
  <c r="I24"/>
  <c r="K24"/>
  <c r="G24" i="1"/>
  <c r="G24" i="2" s="1"/>
  <c r="G23" i="1"/>
  <c r="G23" i="2" s="1"/>
  <c r="M22" i="1"/>
  <c r="G22" s="1"/>
  <c r="O22" s="1"/>
  <c r="M7"/>
  <c r="G7" s="1"/>
  <c r="M8"/>
  <c r="G8" s="1"/>
  <c r="M9"/>
  <c r="G9" s="1"/>
  <c r="M10"/>
  <c r="G10" s="1"/>
  <c r="M11"/>
  <c r="G11" s="1"/>
  <c r="M12"/>
  <c r="G12" s="1"/>
  <c r="M13"/>
  <c r="G13" s="1"/>
  <c r="M14"/>
  <c r="G14" s="1"/>
  <c r="M15"/>
  <c r="G15" s="1"/>
  <c r="M16"/>
  <c r="G16" s="1"/>
  <c r="M17"/>
  <c r="G17" s="1"/>
  <c r="G17" i="2" s="1"/>
  <c r="M18" i="1"/>
  <c r="G18" s="1"/>
  <c r="M19"/>
  <c r="G19" s="1"/>
  <c r="M20"/>
  <c r="G20" s="1"/>
  <c r="G20" i="2" s="1"/>
  <c r="M21" i="1"/>
  <c r="G21" s="1"/>
  <c r="M25"/>
  <c r="G25" s="1"/>
  <c r="M26"/>
  <c r="G26" s="1"/>
  <c r="M6"/>
  <c r="G6" s="1"/>
  <c r="O29"/>
  <c r="M30"/>
  <c r="G30"/>
  <c r="G30" i="2" s="1"/>
  <c r="M31" i="1"/>
  <c r="G31"/>
  <c r="M32"/>
  <c r="G32"/>
  <c r="M33"/>
  <c r="G33"/>
  <c r="O33"/>
  <c r="M34"/>
  <c r="G34"/>
  <c r="M35"/>
  <c r="G35"/>
  <c r="G35" i="2"/>
  <c r="D41" i="1"/>
  <c r="B1" i="2"/>
  <c r="H31"/>
  <c r="I31"/>
  <c r="L31" i="1"/>
  <c r="N31"/>
  <c r="J31"/>
  <c r="J31" i="2"/>
  <c r="K31"/>
  <c r="H32"/>
  <c r="I32"/>
  <c r="L32" i="1"/>
  <c r="N32"/>
  <c r="J32"/>
  <c r="J32" i="2"/>
  <c r="K32"/>
  <c r="H33"/>
  <c r="I33"/>
  <c r="L33" i="1"/>
  <c r="N33"/>
  <c r="J33"/>
  <c r="J33" i="2"/>
  <c r="K33"/>
  <c r="H34"/>
  <c r="I34"/>
  <c r="L34" i="1"/>
  <c r="N34"/>
  <c r="J34"/>
  <c r="J34" i="2"/>
  <c r="K34"/>
  <c r="L34"/>
  <c r="H35"/>
  <c r="I35"/>
  <c r="L35" i="1"/>
  <c r="L35" i="2"/>
  <c r="N35" i="1"/>
  <c r="J35"/>
  <c r="J35" i="2"/>
  <c r="K35"/>
  <c r="M27" i="1"/>
  <c r="G27" s="1"/>
  <c r="M28"/>
  <c r="G28" s="1"/>
  <c r="H36" i="2"/>
  <c r="I36" i="1"/>
  <c r="I36" i="2" s="1"/>
  <c r="L30" i="1"/>
  <c r="N30" s="1"/>
  <c r="J30" s="1"/>
  <c r="J30" i="2" s="1"/>
  <c r="N12" i="1"/>
  <c r="J12" s="1"/>
  <c r="J12" i="2" s="1"/>
  <c r="K36"/>
  <c r="K30"/>
  <c r="I30"/>
  <c r="H30"/>
  <c r="H7"/>
  <c r="I7"/>
  <c r="K7"/>
  <c r="H8"/>
  <c r="I8"/>
  <c r="K8"/>
  <c r="H9"/>
  <c r="I9"/>
  <c r="K9"/>
  <c r="H10"/>
  <c r="I10"/>
  <c r="K10"/>
  <c r="H11"/>
  <c r="I11"/>
  <c r="K11"/>
  <c r="H12"/>
  <c r="I12"/>
  <c r="K12"/>
  <c r="H13"/>
  <c r="I13"/>
  <c r="K13"/>
  <c r="H14"/>
  <c r="I14"/>
  <c r="K14"/>
  <c r="H15"/>
  <c r="I15"/>
  <c r="K15"/>
  <c r="H16"/>
  <c r="I16"/>
  <c r="K16"/>
  <c r="H17"/>
  <c r="I17"/>
  <c r="K17"/>
  <c r="H18"/>
  <c r="I18"/>
  <c r="K18"/>
  <c r="H19"/>
  <c r="I19"/>
  <c r="K19"/>
  <c r="H20"/>
  <c r="I20"/>
  <c r="K20"/>
  <c r="H21"/>
  <c r="I21"/>
  <c r="K21"/>
  <c r="H25"/>
  <c r="I25"/>
  <c r="K25"/>
  <c r="H26"/>
  <c r="I26"/>
  <c r="K26"/>
  <c r="H27"/>
  <c r="I27"/>
  <c r="K27"/>
  <c r="H28"/>
  <c r="I28"/>
  <c r="K28"/>
  <c r="H6"/>
  <c r="I6"/>
  <c r="K6"/>
  <c r="G33"/>
  <c r="L13"/>
  <c r="L33"/>
  <c r="G32"/>
  <c r="O32" i="1"/>
  <c r="O34"/>
  <c r="G34" i="2"/>
  <c r="L32"/>
  <c r="O31" i="1"/>
  <c r="G31" i="2"/>
  <c r="L31"/>
  <c r="O35" i="1"/>
  <c r="O30" l="1"/>
  <c r="L30" i="2"/>
  <c r="N8" i="1"/>
  <c r="J8" s="1"/>
  <c r="J8" i="2" s="1"/>
  <c r="L24"/>
  <c r="G22"/>
  <c r="L22"/>
  <c r="L23"/>
  <c r="L9"/>
  <c r="N20" i="1"/>
  <c r="J20" s="1"/>
  <c r="J20" i="2" s="1"/>
  <c r="L16"/>
  <c r="L15"/>
  <c r="N19" i="1"/>
  <c r="J19" s="1"/>
  <c r="J19" i="2" s="1"/>
  <c r="L10"/>
  <c r="G12"/>
  <c r="O12" i="1"/>
  <c r="N28"/>
  <c r="J28" s="1"/>
  <c r="J28" i="2" s="1"/>
  <c r="L7"/>
  <c r="O17" i="1"/>
  <c r="O20"/>
  <c r="L12" i="2"/>
  <c r="G6"/>
  <c r="O6" i="1"/>
  <c r="L6" i="2"/>
  <c r="L26"/>
  <c r="L27"/>
  <c r="L25"/>
  <c r="G27"/>
  <c r="O27" i="1"/>
  <c r="G18" i="2"/>
  <c r="O18" i="1"/>
  <c r="G15" i="2"/>
  <c r="O15" i="1"/>
  <c r="G8" i="2"/>
  <c r="O8" i="1"/>
  <c r="O28"/>
  <c r="G28" i="2"/>
  <c r="G25"/>
  <c r="O25" i="1"/>
  <c r="O19"/>
  <c r="G19" i="2"/>
  <c r="O16" i="1"/>
  <c r="G16" i="2"/>
  <c r="G9"/>
  <c r="O9" i="1"/>
  <c r="O26"/>
  <c r="G26" i="2"/>
  <c r="O13" i="1"/>
  <c r="G13" i="2"/>
  <c r="O10" i="1"/>
  <c r="G10" i="2"/>
  <c r="G14"/>
  <c r="O14" i="1"/>
  <c r="O11"/>
  <c r="G11" i="2"/>
  <c r="G7"/>
  <c r="O7" i="1"/>
  <c r="L11" i="2"/>
  <c r="L17"/>
  <c r="L14"/>
  <c r="N18" i="1"/>
  <c r="J18" s="1"/>
  <c r="J18" i="2" s="1"/>
  <c r="L36" i="1"/>
  <c r="L36" i="2" s="1"/>
  <c r="G21"/>
  <c r="O21" i="1"/>
  <c r="G36"/>
  <c r="G36" i="2" s="1"/>
  <c r="N21" i="1"/>
  <c r="J21" s="1"/>
  <c r="J21" i="2" l="1"/>
  <c r="J36" i="1"/>
  <c r="J36" i="2" s="1"/>
</calcChain>
</file>

<file path=xl/sharedStrings.xml><?xml version="1.0" encoding="utf-8"?>
<sst xmlns="http://schemas.openxmlformats.org/spreadsheetml/2006/main" count="176" uniqueCount="56">
  <si>
    <t>Išplėstinis kursas
(A)</t>
  </si>
  <si>
    <t>Bendrasis kursas
(B)</t>
  </si>
  <si>
    <t>Kursas</t>
  </si>
  <si>
    <t>Bendrojo lavinimo branduolys</t>
  </si>
  <si>
    <t>Dorinis ugdymas</t>
  </si>
  <si>
    <t>Tikyba</t>
  </si>
  <si>
    <t>Etika</t>
  </si>
  <si>
    <t>Socialinis ugdymas</t>
  </si>
  <si>
    <t>Istorija</t>
  </si>
  <si>
    <t>Geografija</t>
  </si>
  <si>
    <t>Matematika</t>
  </si>
  <si>
    <t>Gamtamokslinis ugdymas</t>
  </si>
  <si>
    <t>Biologija</t>
  </si>
  <si>
    <t>Fizika</t>
  </si>
  <si>
    <t>Chemija</t>
  </si>
  <si>
    <t>Meninis ugdymas</t>
  </si>
  <si>
    <t>Dailė</t>
  </si>
  <si>
    <t>Muzika</t>
  </si>
  <si>
    <t>Integruotas menų ir technologijų kursas</t>
  </si>
  <si>
    <t>Kūno kultūra</t>
  </si>
  <si>
    <t>Bendroji kūno kultūra</t>
  </si>
  <si>
    <t>Pasirenkamieji dalykai</t>
  </si>
  <si>
    <t>Informacinės technologijos</t>
  </si>
  <si>
    <t>Ekonomika</t>
  </si>
  <si>
    <t>Braižyba</t>
  </si>
  <si>
    <t>Psichologija</t>
  </si>
  <si>
    <t>Parašas</t>
  </si>
  <si>
    <t>-</t>
  </si>
  <si>
    <t>Integruotas socialinių mokslų kursas</t>
  </si>
  <si>
    <t>Dalykai</t>
  </si>
  <si>
    <t>Integruotas gamtos mokslų kursas</t>
  </si>
  <si>
    <t>Teatras</t>
  </si>
  <si>
    <t>Technologijos</t>
  </si>
  <si>
    <t>Lotynų kalba</t>
  </si>
  <si>
    <t xml:space="preserve"> </t>
  </si>
  <si>
    <t>Vilniaus Žirmūnų gimnazijos</t>
  </si>
  <si>
    <t>3 klasė</t>
  </si>
  <si>
    <t>4 klasė</t>
  </si>
  <si>
    <t>Pasirinkta sporto šaka</t>
  </si>
  <si>
    <t>Dalyko valandos</t>
  </si>
  <si>
    <t>Modulio valandos</t>
  </si>
  <si>
    <t xml:space="preserve">klasės </t>
  </si>
  <si>
    <t>mokinio (-ės)</t>
  </si>
  <si>
    <t xml:space="preserve"> IŠ VISO PAMOKŲ PER SAVAITĘ ir MOKOMŲJŲ DALYKŲ SKAIČIUS</t>
  </si>
  <si>
    <t>Lietuvių kalba ir literatūra</t>
  </si>
  <si>
    <t>Užsienio kalba (privaloma)</t>
  </si>
  <si>
    <t>Šokis</t>
  </si>
  <si>
    <t>Grafinis dizainas</t>
  </si>
  <si>
    <t>Užsienio kalba (pasirenkamoji) (                                          )</t>
  </si>
  <si>
    <t xml:space="preserve">Lietuvių kalba ir literatūra </t>
  </si>
  <si>
    <t>Užsienio kalba (pasirenkamoji) (                                               )</t>
  </si>
  <si>
    <t>individualus ugdymo planas     2015/2017 m.m.</t>
  </si>
  <si>
    <t>2</t>
  </si>
  <si>
    <t>Fotografija</t>
  </si>
  <si>
    <t>Filmų kūrimas</t>
  </si>
  <si>
    <t>P.S. Mažiausias dalykų skaičius turi būti 8, bendras valandų skaičius nuo 28 iki 35 val. (imtinai)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</si>
</sst>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  <charset val="186"/>
    </font>
    <font>
      <sz val="8"/>
      <name val="Arial"/>
      <charset val="186"/>
    </font>
    <font>
      <b/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1"/>
      <name val="Arial"/>
      <family val="2"/>
      <charset val="186"/>
    </font>
    <font>
      <sz val="18"/>
      <color rgb="FFFF0000"/>
      <name val="Arial"/>
      <family val="2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4" xfId="0" applyFont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left" vertical="center" indent="1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1" fillId="0" borderId="29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6" fillId="0" borderId="8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indent="1"/>
    </xf>
    <xf numFmtId="0" fontId="1" fillId="0" borderId="2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6" fillId="0" borderId="2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1" fillId="0" borderId="30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opLeftCell="A4" zoomScale="115" zoomScaleNormal="115" workbookViewId="0">
      <selection activeCell="T10" sqref="T10"/>
    </sheetView>
  </sheetViews>
  <sheetFormatPr defaultRowHeight="12.75"/>
  <cols>
    <col min="1" max="1" width="29.140625" style="3" customWidth="1"/>
    <col min="2" max="2" width="27.28515625" style="3" customWidth="1"/>
    <col min="3" max="3" width="7.28515625" style="3" customWidth="1"/>
    <col min="4" max="4" width="6.85546875" style="3" customWidth="1"/>
    <col min="5" max="6" width="7.140625" style="3" customWidth="1"/>
    <col min="7" max="7" width="9.5703125" style="3" customWidth="1"/>
    <col min="8" max="8" width="9.140625" style="3"/>
    <col min="9" max="9" width="8.28515625" style="3" customWidth="1"/>
    <col min="10" max="10" width="9.28515625" style="3" customWidth="1"/>
    <col min="11" max="11" width="9.7109375" style="3" customWidth="1"/>
    <col min="12" max="12" width="8.7109375" style="3" customWidth="1"/>
    <col min="13" max="16" width="0" style="3" hidden="1" customWidth="1"/>
    <col min="17" max="16384" width="9.140625" style="3"/>
  </cols>
  <sheetData>
    <row r="1" spans="1:15" ht="16.5" customHeight="1" thickTop="1" thickBot="1">
      <c r="A1" s="15" t="s">
        <v>35</v>
      </c>
      <c r="B1" s="36"/>
      <c r="C1" s="25" t="s">
        <v>41</v>
      </c>
      <c r="D1" s="48"/>
      <c r="E1" s="47"/>
      <c r="F1" s="47"/>
      <c r="G1" s="47"/>
      <c r="H1" s="47"/>
      <c r="I1" s="47"/>
      <c r="J1" s="49"/>
      <c r="K1" s="17" t="s">
        <v>42</v>
      </c>
      <c r="L1" s="17"/>
    </row>
    <row r="2" spans="1:15" ht="26.25" customHeight="1" thickTop="1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40.5" customHeight="1">
      <c r="A3" s="60" t="s">
        <v>29</v>
      </c>
      <c r="B3" s="61"/>
      <c r="C3" s="64" t="s">
        <v>1</v>
      </c>
      <c r="D3" s="52"/>
      <c r="E3" s="64" t="s">
        <v>0</v>
      </c>
      <c r="F3" s="65"/>
      <c r="G3" s="51" t="s">
        <v>36</v>
      </c>
      <c r="H3" s="51"/>
      <c r="I3" s="51"/>
      <c r="J3" s="50" t="s">
        <v>37</v>
      </c>
      <c r="K3" s="51"/>
      <c r="L3" s="52"/>
    </row>
    <row r="4" spans="1:15" ht="25.5" customHeight="1">
      <c r="A4" s="62"/>
      <c r="B4" s="63"/>
      <c r="C4" s="2" t="s">
        <v>36</v>
      </c>
      <c r="D4" s="2" t="s">
        <v>37</v>
      </c>
      <c r="E4" s="2" t="s">
        <v>36</v>
      </c>
      <c r="F4" s="5" t="s">
        <v>37</v>
      </c>
      <c r="G4" s="19" t="s">
        <v>39</v>
      </c>
      <c r="H4" s="19" t="s">
        <v>40</v>
      </c>
      <c r="I4" s="9" t="s">
        <v>2</v>
      </c>
      <c r="J4" s="20" t="s">
        <v>39</v>
      </c>
      <c r="K4" s="20" t="s">
        <v>40</v>
      </c>
      <c r="L4" s="2" t="s">
        <v>2</v>
      </c>
    </row>
    <row r="5" spans="1:15">
      <c r="A5" s="37" t="s">
        <v>3</v>
      </c>
      <c r="B5" s="38"/>
      <c r="C5" s="38"/>
      <c r="D5" s="38"/>
      <c r="E5" s="38"/>
      <c r="F5" s="38"/>
      <c r="G5" s="39"/>
      <c r="H5" s="39"/>
      <c r="I5" s="39"/>
      <c r="J5" s="40"/>
      <c r="K5" s="40"/>
      <c r="L5" s="41"/>
    </row>
    <row r="6" spans="1:15">
      <c r="A6" s="42" t="s">
        <v>4</v>
      </c>
      <c r="B6" s="12" t="s">
        <v>5</v>
      </c>
      <c r="C6" s="2">
        <v>1</v>
      </c>
      <c r="D6" s="2">
        <v>1</v>
      </c>
      <c r="E6" s="2" t="s">
        <v>27</v>
      </c>
      <c r="F6" s="9" t="s">
        <v>27</v>
      </c>
      <c r="G6" s="34" t="str">
        <f>M6</f>
        <v>-</v>
      </c>
      <c r="H6" s="35"/>
      <c r="I6" s="2"/>
      <c r="J6" s="1" t="str">
        <f>N6</f>
        <v>-</v>
      </c>
      <c r="K6" s="1"/>
      <c r="L6" s="2">
        <f>I6</f>
        <v>0</v>
      </c>
      <c r="M6" s="3" t="str">
        <f>IF(I6="B",C6,IF(I6="A",E6,"-"))</f>
        <v>-</v>
      </c>
      <c r="N6" s="3" t="str">
        <f>IF(L6="B",D6,IF(L6="A",F6,"-"))</f>
        <v>-</v>
      </c>
      <c r="O6" s="3" t="str">
        <f>IF(G6&lt;&gt;"",M6,"")</f>
        <v>-</v>
      </c>
    </row>
    <row r="7" spans="1:15">
      <c r="A7" s="43"/>
      <c r="B7" s="12" t="s">
        <v>6</v>
      </c>
      <c r="C7" s="2">
        <v>1</v>
      </c>
      <c r="D7" s="2">
        <v>1</v>
      </c>
      <c r="E7" s="2" t="s">
        <v>27</v>
      </c>
      <c r="F7" s="9" t="s">
        <v>27</v>
      </c>
      <c r="G7" s="34" t="str">
        <f t="shared" ref="G7:G28" si="0">M7</f>
        <v>-</v>
      </c>
      <c r="H7" s="35"/>
      <c r="I7" s="2"/>
      <c r="J7" s="1" t="str">
        <f t="shared" ref="J7:J35" si="1">N7</f>
        <v>-</v>
      </c>
      <c r="K7" s="1"/>
      <c r="L7" s="2">
        <f t="shared" ref="L7:L35" si="2">I7</f>
        <v>0</v>
      </c>
      <c r="M7" s="3" t="str">
        <f t="shared" ref="M7:M17" si="3">IF(I7="B",C7,IF(I7="A",E7,"-"))</f>
        <v>-</v>
      </c>
      <c r="N7" s="3" t="str">
        <f t="shared" ref="N7:N17" si="4">IF(L7="B",D7,IF(L7="A",F7,"-"))</f>
        <v>-</v>
      </c>
      <c r="O7" s="3" t="str">
        <f t="shared" ref="O7:O35" si="5">IF(G7&lt;&gt;"",M7,"")</f>
        <v>-</v>
      </c>
    </row>
    <row r="8" spans="1:15">
      <c r="A8" s="44" t="s">
        <v>44</v>
      </c>
      <c r="B8" s="45"/>
      <c r="C8" s="2">
        <v>4</v>
      </c>
      <c r="D8" s="2">
        <v>4</v>
      </c>
      <c r="E8" s="2">
        <v>5</v>
      </c>
      <c r="F8" s="9">
        <v>5</v>
      </c>
      <c r="G8" s="34" t="str">
        <f t="shared" si="0"/>
        <v>-</v>
      </c>
      <c r="H8" s="35"/>
      <c r="I8" s="2"/>
      <c r="J8" s="1" t="str">
        <f t="shared" si="1"/>
        <v>-</v>
      </c>
      <c r="K8" s="1"/>
      <c r="L8" s="2">
        <f t="shared" si="2"/>
        <v>0</v>
      </c>
      <c r="M8" s="3" t="str">
        <f t="shared" si="3"/>
        <v>-</v>
      </c>
      <c r="N8" s="3" t="str">
        <f t="shared" si="4"/>
        <v>-</v>
      </c>
      <c r="O8" s="3" t="str">
        <f t="shared" si="5"/>
        <v>-</v>
      </c>
    </row>
    <row r="9" spans="1:15">
      <c r="A9" s="66" t="s">
        <v>45</v>
      </c>
      <c r="B9" s="67"/>
      <c r="C9" s="2">
        <v>3</v>
      </c>
      <c r="D9" s="2">
        <v>3</v>
      </c>
      <c r="E9" s="2">
        <v>3</v>
      </c>
      <c r="F9" s="9">
        <v>3</v>
      </c>
      <c r="G9" s="34" t="str">
        <f t="shared" si="0"/>
        <v>-</v>
      </c>
      <c r="H9" s="35"/>
      <c r="I9" s="2"/>
      <c r="J9" s="1" t="str">
        <f t="shared" si="1"/>
        <v>-</v>
      </c>
      <c r="K9" s="12"/>
      <c r="L9" s="2">
        <f t="shared" si="2"/>
        <v>0</v>
      </c>
      <c r="M9" s="3" t="str">
        <f t="shared" si="3"/>
        <v>-</v>
      </c>
      <c r="N9" s="3" t="str">
        <f t="shared" si="4"/>
        <v>-</v>
      </c>
      <c r="O9" s="3" t="str">
        <f t="shared" si="5"/>
        <v>-</v>
      </c>
    </row>
    <row r="10" spans="1:15">
      <c r="A10" s="42" t="s">
        <v>7</v>
      </c>
      <c r="B10" s="12" t="s">
        <v>8</v>
      </c>
      <c r="C10" s="2">
        <v>2</v>
      </c>
      <c r="D10" s="2">
        <v>2</v>
      </c>
      <c r="E10" s="2">
        <v>3</v>
      </c>
      <c r="F10" s="9">
        <v>3</v>
      </c>
      <c r="G10" s="34" t="str">
        <f t="shared" si="0"/>
        <v>-</v>
      </c>
      <c r="H10" s="35"/>
      <c r="I10" s="2"/>
      <c r="J10" s="1" t="str">
        <f t="shared" si="1"/>
        <v>-</v>
      </c>
      <c r="K10" s="1"/>
      <c r="L10" s="2">
        <f t="shared" si="2"/>
        <v>0</v>
      </c>
      <c r="M10" s="3" t="str">
        <f t="shared" si="3"/>
        <v>-</v>
      </c>
      <c r="N10" s="3" t="str">
        <f t="shared" si="4"/>
        <v>-</v>
      </c>
      <c r="O10" s="3" t="str">
        <f t="shared" si="5"/>
        <v>-</v>
      </c>
    </row>
    <row r="11" spans="1:15">
      <c r="A11" s="58"/>
      <c r="B11" s="12" t="s">
        <v>9</v>
      </c>
      <c r="C11" s="2">
        <v>2</v>
      </c>
      <c r="D11" s="2">
        <v>2</v>
      </c>
      <c r="E11" s="2">
        <v>3</v>
      </c>
      <c r="F11" s="9">
        <v>3</v>
      </c>
      <c r="G11" s="34" t="str">
        <f t="shared" si="0"/>
        <v>-</v>
      </c>
      <c r="H11" s="35"/>
      <c r="I11" s="2"/>
      <c r="J11" s="1" t="str">
        <f t="shared" si="1"/>
        <v>-</v>
      </c>
      <c r="K11" s="1"/>
      <c r="L11" s="2">
        <f t="shared" si="2"/>
        <v>0</v>
      </c>
      <c r="M11" s="3" t="str">
        <f t="shared" si="3"/>
        <v>-</v>
      </c>
      <c r="N11" s="3" t="str">
        <f t="shared" si="4"/>
        <v>-</v>
      </c>
      <c r="O11" s="3" t="str">
        <f t="shared" si="5"/>
        <v>-</v>
      </c>
    </row>
    <row r="12" spans="1:15">
      <c r="A12" s="43"/>
      <c r="B12" s="11" t="s">
        <v>28</v>
      </c>
      <c r="C12" s="2">
        <v>2</v>
      </c>
      <c r="D12" s="2">
        <v>2</v>
      </c>
      <c r="E12" s="2" t="s">
        <v>27</v>
      </c>
      <c r="F12" s="9" t="s">
        <v>27</v>
      </c>
      <c r="G12" s="34" t="str">
        <f t="shared" si="0"/>
        <v>-</v>
      </c>
      <c r="H12" s="35"/>
      <c r="I12" s="2"/>
      <c r="J12" s="1" t="str">
        <f t="shared" si="1"/>
        <v>-</v>
      </c>
      <c r="K12" s="1"/>
      <c r="L12" s="2">
        <f t="shared" si="2"/>
        <v>0</v>
      </c>
      <c r="M12" s="3" t="str">
        <f t="shared" si="3"/>
        <v>-</v>
      </c>
      <c r="N12" s="3" t="str">
        <f t="shared" si="4"/>
        <v>-</v>
      </c>
      <c r="O12" s="3" t="str">
        <f t="shared" si="5"/>
        <v>-</v>
      </c>
    </row>
    <row r="13" spans="1:15">
      <c r="A13" s="44" t="s">
        <v>10</v>
      </c>
      <c r="B13" s="45"/>
      <c r="C13" s="2">
        <v>3</v>
      </c>
      <c r="D13" s="2">
        <v>3</v>
      </c>
      <c r="E13" s="2">
        <v>5</v>
      </c>
      <c r="F13" s="9">
        <v>5</v>
      </c>
      <c r="G13" s="34" t="str">
        <f t="shared" si="0"/>
        <v>-</v>
      </c>
      <c r="H13" s="35"/>
      <c r="I13" s="2"/>
      <c r="J13" s="1" t="str">
        <f t="shared" si="1"/>
        <v>-</v>
      </c>
      <c r="K13" s="1"/>
      <c r="L13" s="2">
        <f t="shared" si="2"/>
        <v>0</v>
      </c>
      <c r="M13" s="3" t="str">
        <f t="shared" si="3"/>
        <v>-</v>
      </c>
      <c r="N13" s="3" t="str">
        <f t="shared" si="4"/>
        <v>-</v>
      </c>
      <c r="O13" s="3" t="str">
        <f t="shared" si="5"/>
        <v>-</v>
      </c>
    </row>
    <row r="14" spans="1:15">
      <c r="A14" s="42" t="s">
        <v>11</v>
      </c>
      <c r="B14" s="12" t="s">
        <v>12</v>
      </c>
      <c r="C14" s="2">
        <v>2</v>
      </c>
      <c r="D14" s="2">
        <v>2</v>
      </c>
      <c r="E14" s="2">
        <v>3</v>
      </c>
      <c r="F14" s="9">
        <v>3</v>
      </c>
      <c r="G14" s="34" t="str">
        <f t="shared" si="0"/>
        <v>-</v>
      </c>
      <c r="H14" s="35"/>
      <c r="I14" s="2"/>
      <c r="J14" s="1" t="str">
        <f t="shared" si="1"/>
        <v>-</v>
      </c>
      <c r="K14" s="1"/>
      <c r="L14" s="2">
        <f t="shared" si="2"/>
        <v>0</v>
      </c>
      <c r="M14" s="3" t="str">
        <f t="shared" si="3"/>
        <v>-</v>
      </c>
      <c r="N14" s="3" t="str">
        <f t="shared" si="4"/>
        <v>-</v>
      </c>
      <c r="O14" s="3" t="str">
        <f t="shared" si="5"/>
        <v>-</v>
      </c>
    </row>
    <row r="15" spans="1:15">
      <c r="A15" s="58"/>
      <c r="B15" s="12" t="s">
        <v>13</v>
      </c>
      <c r="C15" s="2">
        <v>2</v>
      </c>
      <c r="D15" s="2">
        <v>2</v>
      </c>
      <c r="E15" s="2">
        <v>3</v>
      </c>
      <c r="F15" s="9">
        <v>4</v>
      </c>
      <c r="G15" s="34" t="str">
        <f t="shared" si="0"/>
        <v>-</v>
      </c>
      <c r="H15" s="35"/>
      <c r="I15" s="2"/>
      <c r="J15" s="1" t="str">
        <f t="shared" si="1"/>
        <v>-</v>
      </c>
      <c r="K15" s="1"/>
      <c r="L15" s="2">
        <f t="shared" si="2"/>
        <v>0</v>
      </c>
      <c r="M15" s="3" t="str">
        <f t="shared" si="3"/>
        <v>-</v>
      </c>
      <c r="N15" s="3" t="str">
        <f t="shared" si="4"/>
        <v>-</v>
      </c>
      <c r="O15" s="3" t="str">
        <f t="shared" si="5"/>
        <v>-</v>
      </c>
    </row>
    <row r="16" spans="1:15">
      <c r="A16" s="58"/>
      <c r="B16" s="12" t="s">
        <v>14</v>
      </c>
      <c r="C16" s="2">
        <v>2</v>
      </c>
      <c r="D16" s="2">
        <v>2</v>
      </c>
      <c r="E16" s="2">
        <v>3</v>
      </c>
      <c r="F16" s="9">
        <v>3</v>
      </c>
      <c r="G16" s="34" t="str">
        <f t="shared" si="0"/>
        <v>-</v>
      </c>
      <c r="H16" s="35"/>
      <c r="I16" s="2"/>
      <c r="J16" s="1" t="str">
        <f t="shared" si="1"/>
        <v>-</v>
      </c>
      <c r="K16" s="1"/>
      <c r="L16" s="2">
        <f t="shared" si="2"/>
        <v>0</v>
      </c>
      <c r="M16" s="3" t="str">
        <f t="shared" si="3"/>
        <v>-</v>
      </c>
      <c r="N16" s="3" t="str">
        <f t="shared" si="4"/>
        <v>-</v>
      </c>
      <c r="O16" s="3" t="str">
        <f t="shared" si="5"/>
        <v>-</v>
      </c>
    </row>
    <row r="17" spans="1:15">
      <c r="A17" s="43"/>
      <c r="B17" s="11" t="s">
        <v>30</v>
      </c>
      <c r="C17" s="2">
        <v>2</v>
      </c>
      <c r="D17" s="2">
        <v>2</v>
      </c>
      <c r="E17" s="2" t="s">
        <v>27</v>
      </c>
      <c r="F17" s="9" t="s">
        <v>27</v>
      </c>
      <c r="G17" s="34" t="str">
        <f t="shared" si="0"/>
        <v>-</v>
      </c>
      <c r="H17" s="35"/>
      <c r="I17" s="2"/>
      <c r="J17" s="1" t="str">
        <f t="shared" si="1"/>
        <v>-</v>
      </c>
      <c r="K17" s="1"/>
      <c r="L17" s="2">
        <f t="shared" si="2"/>
        <v>0</v>
      </c>
      <c r="M17" s="3" t="str">
        <f t="shared" si="3"/>
        <v>-</v>
      </c>
      <c r="N17" s="3" t="str">
        <f t="shared" si="4"/>
        <v>-</v>
      </c>
      <c r="O17" s="3" t="str">
        <f t="shared" si="5"/>
        <v>-</v>
      </c>
    </row>
    <row r="18" spans="1:15">
      <c r="A18" s="42" t="s">
        <v>15</v>
      </c>
      <c r="B18" s="12" t="s">
        <v>16</v>
      </c>
      <c r="C18" s="2">
        <v>2</v>
      </c>
      <c r="D18" s="2">
        <v>2</v>
      </c>
      <c r="E18" s="2">
        <v>3</v>
      </c>
      <c r="F18" s="5">
        <v>3</v>
      </c>
      <c r="G18" s="34" t="str">
        <f t="shared" si="0"/>
        <v>-</v>
      </c>
      <c r="H18" s="35"/>
      <c r="I18" s="2"/>
      <c r="J18" s="1" t="str">
        <f t="shared" si="1"/>
        <v>-</v>
      </c>
      <c r="K18" s="2"/>
      <c r="L18" s="2">
        <f t="shared" si="2"/>
        <v>0</v>
      </c>
      <c r="M18" s="3" t="str">
        <f t="shared" ref="M18:M28" si="6">IF(I18="B",C18,IF(I18="A",E18,"-"))</f>
        <v>-</v>
      </c>
      <c r="N18" s="3" t="str">
        <f t="shared" ref="N18:N28" si="7">IF(L18="B",D18,IF(L18="A",F18,"-"))</f>
        <v>-</v>
      </c>
      <c r="O18" s="3" t="str">
        <f t="shared" si="5"/>
        <v>-</v>
      </c>
    </row>
    <row r="19" spans="1:15">
      <c r="A19" s="58"/>
      <c r="B19" s="12" t="s">
        <v>17</v>
      </c>
      <c r="C19" s="2">
        <v>2</v>
      </c>
      <c r="D19" s="2">
        <v>2</v>
      </c>
      <c r="E19" s="2">
        <v>3</v>
      </c>
      <c r="F19" s="5">
        <v>3</v>
      </c>
      <c r="G19" s="34" t="str">
        <f t="shared" si="0"/>
        <v>-</v>
      </c>
      <c r="H19" s="35"/>
      <c r="I19" s="2"/>
      <c r="J19" s="1" t="str">
        <f t="shared" si="1"/>
        <v>-</v>
      </c>
      <c r="K19" s="2"/>
      <c r="L19" s="2">
        <f t="shared" si="2"/>
        <v>0</v>
      </c>
      <c r="M19" s="3" t="str">
        <f t="shared" si="6"/>
        <v>-</v>
      </c>
      <c r="N19" s="3" t="str">
        <f t="shared" si="7"/>
        <v>-</v>
      </c>
      <c r="O19" s="3" t="str">
        <f t="shared" si="5"/>
        <v>-</v>
      </c>
    </row>
    <row r="20" spans="1:15">
      <c r="A20" s="58"/>
      <c r="B20" s="12" t="s">
        <v>31</v>
      </c>
      <c r="C20" s="2">
        <v>2</v>
      </c>
      <c r="D20" s="2">
        <v>2</v>
      </c>
      <c r="E20" s="2">
        <v>3</v>
      </c>
      <c r="F20" s="5">
        <v>3</v>
      </c>
      <c r="G20" s="34" t="str">
        <f t="shared" si="0"/>
        <v>-</v>
      </c>
      <c r="H20" s="35"/>
      <c r="I20" s="2"/>
      <c r="J20" s="1" t="str">
        <f t="shared" si="1"/>
        <v>-</v>
      </c>
      <c r="K20" s="2"/>
      <c r="L20" s="2">
        <f t="shared" si="2"/>
        <v>0</v>
      </c>
      <c r="M20" s="3" t="str">
        <f t="shared" si="6"/>
        <v>-</v>
      </c>
      <c r="N20" s="3" t="str">
        <f t="shared" si="7"/>
        <v>-</v>
      </c>
      <c r="O20" s="3" t="str">
        <f t="shared" si="5"/>
        <v>-</v>
      </c>
    </row>
    <row r="21" spans="1:15">
      <c r="A21" s="58"/>
      <c r="B21" s="12" t="s">
        <v>46</v>
      </c>
      <c r="C21" s="2">
        <v>2</v>
      </c>
      <c r="D21" s="2">
        <v>2</v>
      </c>
      <c r="E21" s="2">
        <v>3</v>
      </c>
      <c r="F21" s="5">
        <v>3</v>
      </c>
      <c r="G21" s="34" t="str">
        <f t="shared" si="0"/>
        <v>-</v>
      </c>
      <c r="H21" s="35"/>
      <c r="I21" s="2"/>
      <c r="J21" s="1" t="str">
        <f t="shared" si="1"/>
        <v>-</v>
      </c>
      <c r="K21" s="2"/>
      <c r="L21" s="2">
        <f t="shared" si="2"/>
        <v>0</v>
      </c>
      <c r="M21" s="3" t="str">
        <f t="shared" si="6"/>
        <v>-</v>
      </c>
      <c r="N21" s="3" t="str">
        <f t="shared" si="7"/>
        <v>-</v>
      </c>
      <c r="O21" s="3" t="str">
        <f t="shared" si="5"/>
        <v>-</v>
      </c>
    </row>
    <row r="22" spans="1:15">
      <c r="A22" s="58"/>
      <c r="B22" s="12" t="s">
        <v>47</v>
      </c>
      <c r="C22" s="2">
        <v>2</v>
      </c>
      <c r="D22" s="2">
        <v>2</v>
      </c>
      <c r="E22" s="2">
        <v>3</v>
      </c>
      <c r="F22" s="9">
        <v>3</v>
      </c>
      <c r="G22" s="34" t="str">
        <f t="shared" si="0"/>
        <v>-</v>
      </c>
      <c r="H22" s="35"/>
      <c r="I22" s="2"/>
      <c r="J22" s="1" t="str">
        <f>IF(L22="a",F22,IF(L22="b",D22,"-"))</f>
        <v>-</v>
      </c>
      <c r="K22" s="2"/>
      <c r="L22" s="2">
        <f t="shared" si="2"/>
        <v>0</v>
      </c>
      <c r="M22" s="3" t="str">
        <f t="shared" si="6"/>
        <v>-</v>
      </c>
      <c r="O22" s="3" t="str">
        <f t="shared" si="5"/>
        <v>-</v>
      </c>
    </row>
    <row r="23" spans="1:15">
      <c r="A23" s="58"/>
      <c r="B23" s="12" t="s">
        <v>53</v>
      </c>
      <c r="C23" s="2">
        <v>2</v>
      </c>
      <c r="D23" s="2">
        <v>2</v>
      </c>
      <c r="E23" s="2" t="s">
        <v>27</v>
      </c>
      <c r="F23" s="9" t="s">
        <v>27</v>
      </c>
      <c r="G23" s="34" t="str">
        <f>IF(I23="b",C23,IF(I23="a","-",IF(I23="","-")))</f>
        <v>-</v>
      </c>
      <c r="H23" s="35"/>
      <c r="I23" s="2"/>
      <c r="J23" s="1" t="str">
        <f>IF(L23="b",D23,IF(L23="a","-",IF(L23=0,"-")))</f>
        <v>-</v>
      </c>
      <c r="K23" s="2"/>
      <c r="L23" s="2">
        <f t="shared" si="2"/>
        <v>0</v>
      </c>
    </row>
    <row r="24" spans="1:15">
      <c r="A24" s="58"/>
      <c r="B24" s="12" t="s">
        <v>54</v>
      </c>
      <c r="C24" s="2">
        <v>2</v>
      </c>
      <c r="D24" s="2">
        <v>2</v>
      </c>
      <c r="E24" s="2" t="s">
        <v>27</v>
      </c>
      <c r="F24" s="9" t="s">
        <v>27</v>
      </c>
      <c r="G24" s="34" t="str">
        <f>IF(I24="b",C24,IF(I24="a","-",IF(I24="","-")))</f>
        <v>-</v>
      </c>
      <c r="H24" s="35"/>
      <c r="I24" s="2"/>
      <c r="J24" s="1" t="str">
        <f>IF(L24="b",D24,IF(L24="a","-",IF(L24=0,"-")))</f>
        <v>-</v>
      </c>
      <c r="K24" s="2"/>
      <c r="L24" s="2">
        <f t="shared" ref="L24" si="8">I24</f>
        <v>0</v>
      </c>
    </row>
    <row r="25" spans="1:15">
      <c r="A25" s="58"/>
      <c r="B25" s="12" t="s">
        <v>32</v>
      </c>
      <c r="C25" s="2">
        <v>2</v>
      </c>
      <c r="D25" s="2">
        <v>2</v>
      </c>
      <c r="E25" s="2" t="s">
        <v>27</v>
      </c>
      <c r="F25" s="9" t="s">
        <v>27</v>
      </c>
      <c r="G25" s="34" t="str">
        <f t="shared" si="0"/>
        <v>-</v>
      </c>
      <c r="H25" s="35"/>
      <c r="I25" s="2"/>
      <c r="J25" s="1" t="str">
        <f t="shared" si="1"/>
        <v>-</v>
      </c>
      <c r="K25" s="2"/>
      <c r="L25" s="2">
        <f t="shared" si="2"/>
        <v>0</v>
      </c>
      <c r="M25" s="3" t="str">
        <f t="shared" si="6"/>
        <v>-</v>
      </c>
      <c r="N25" s="3" t="str">
        <f t="shared" si="7"/>
        <v>-</v>
      </c>
      <c r="O25" s="3" t="str">
        <f t="shared" si="5"/>
        <v>-</v>
      </c>
    </row>
    <row r="26" spans="1:15">
      <c r="A26" s="43"/>
      <c r="B26" s="10" t="s">
        <v>18</v>
      </c>
      <c r="C26" s="2">
        <v>2</v>
      </c>
      <c r="D26" s="2">
        <v>2</v>
      </c>
      <c r="E26" s="2" t="s">
        <v>27</v>
      </c>
      <c r="F26" s="9" t="s">
        <v>27</v>
      </c>
      <c r="G26" s="34" t="str">
        <f t="shared" si="0"/>
        <v>-</v>
      </c>
      <c r="H26" s="35"/>
      <c r="I26" s="2"/>
      <c r="J26" s="1" t="str">
        <f t="shared" si="1"/>
        <v>-</v>
      </c>
      <c r="K26" s="2"/>
      <c r="L26" s="2">
        <f t="shared" si="2"/>
        <v>0</v>
      </c>
      <c r="M26" s="3" t="str">
        <f t="shared" si="6"/>
        <v>-</v>
      </c>
      <c r="N26" s="3" t="str">
        <f t="shared" si="7"/>
        <v>-</v>
      </c>
      <c r="O26" s="3" t="str">
        <f t="shared" si="5"/>
        <v>-</v>
      </c>
    </row>
    <row r="27" spans="1:15">
      <c r="A27" s="42" t="s">
        <v>19</v>
      </c>
      <c r="B27" s="12" t="s">
        <v>20</v>
      </c>
      <c r="C27" s="21" t="s">
        <v>52</v>
      </c>
      <c r="D27" s="21" t="s">
        <v>52</v>
      </c>
      <c r="E27" s="2">
        <v>4</v>
      </c>
      <c r="F27" s="5">
        <v>4</v>
      </c>
      <c r="G27" s="34" t="str">
        <f t="shared" si="0"/>
        <v>-</v>
      </c>
      <c r="H27" s="35"/>
      <c r="I27" s="2"/>
      <c r="J27" s="1" t="str">
        <f t="shared" si="1"/>
        <v>-</v>
      </c>
      <c r="K27" s="2"/>
      <c r="L27" s="2">
        <f t="shared" si="2"/>
        <v>0</v>
      </c>
      <c r="M27" s="3" t="str">
        <f>IF(I27="B",2,IF(I27="A",E27,"-"))</f>
        <v>-</v>
      </c>
      <c r="N27" s="3" t="str">
        <f>IF(L27="B",2,IF(L27="A",F27,"-"))</f>
        <v>-</v>
      </c>
      <c r="O27" s="3" t="str">
        <f t="shared" si="5"/>
        <v>-</v>
      </c>
    </row>
    <row r="28" spans="1:15" ht="17.25" customHeight="1" thickBot="1">
      <c r="A28" s="68"/>
      <c r="B28" s="18" t="s">
        <v>38</v>
      </c>
      <c r="C28" s="21" t="s">
        <v>52</v>
      </c>
      <c r="D28" s="21" t="s">
        <v>52</v>
      </c>
      <c r="E28" s="2" t="s">
        <v>27</v>
      </c>
      <c r="F28" s="9" t="s">
        <v>27</v>
      </c>
      <c r="G28" s="34" t="str">
        <f t="shared" si="0"/>
        <v>-</v>
      </c>
      <c r="H28" s="35"/>
      <c r="I28" s="2"/>
      <c r="J28" s="1" t="str">
        <f t="shared" si="1"/>
        <v>-</v>
      </c>
      <c r="K28" s="2"/>
      <c r="L28" s="2">
        <f t="shared" si="2"/>
        <v>0</v>
      </c>
      <c r="M28" s="3" t="str">
        <f t="shared" si="6"/>
        <v>-</v>
      </c>
      <c r="N28" s="3" t="str">
        <f t="shared" si="7"/>
        <v>-</v>
      </c>
      <c r="O28" s="3" t="str">
        <f t="shared" si="5"/>
        <v>-</v>
      </c>
    </row>
    <row r="29" spans="1:15">
      <c r="A29" s="55" t="s">
        <v>21</v>
      </c>
      <c r="B29" s="56"/>
      <c r="C29" s="56"/>
      <c r="D29" s="56"/>
      <c r="E29" s="56"/>
      <c r="F29" s="56"/>
      <c r="G29" s="57"/>
      <c r="H29" s="57"/>
      <c r="I29" s="57"/>
      <c r="J29" s="40"/>
      <c r="K29" s="40"/>
      <c r="L29" s="41"/>
      <c r="O29" s="3" t="str">
        <f t="shared" si="5"/>
        <v/>
      </c>
    </row>
    <row r="30" spans="1:15">
      <c r="A30" s="7" t="s">
        <v>22</v>
      </c>
      <c r="B30" s="4"/>
      <c r="C30" s="2">
        <v>1</v>
      </c>
      <c r="D30" s="2">
        <v>1</v>
      </c>
      <c r="E30" s="2">
        <v>2</v>
      </c>
      <c r="F30" s="9">
        <v>2</v>
      </c>
      <c r="G30" s="14" t="str">
        <f t="shared" ref="G30:G35" si="9">M30</f>
        <v>-</v>
      </c>
      <c r="H30" s="2"/>
      <c r="I30" s="2"/>
      <c r="J30" s="1" t="str">
        <f t="shared" si="1"/>
        <v>-</v>
      </c>
      <c r="K30" s="1"/>
      <c r="L30" s="2">
        <f t="shared" si="2"/>
        <v>0</v>
      </c>
      <c r="M30" s="3" t="str">
        <f t="shared" ref="M30:M35" si="10">IF(I30="B",C30,IF(I30="A",E30,"-"))</f>
        <v>-</v>
      </c>
      <c r="N30" s="3" t="str">
        <f t="shared" ref="N30:N35" si="11">IF(L30="B",D30,IF(L30="A",F30,"-"))</f>
        <v>-</v>
      </c>
      <c r="O30" s="3" t="str">
        <f t="shared" si="5"/>
        <v>-</v>
      </c>
    </row>
    <row r="31" spans="1:15">
      <c r="A31" s="8" t="s">
        <v>23</v>
      </c>
      <c r="B31" s="4"/>
      <c r="C31" s="2">
        <v>2</v>
      </c>
      <c r="D31" s="2">
        <v>2</v>
      </c>
      <c r="E31" s="2" t="s">
        <v>27</v>
      </c>
      <c r="F31" s="9" t="s">
        <v>27</v>
      </c>
      <c r="G31" s="14" t="str">
        <f t="shared" si="9"/>
        <v>-</v>
      </c>
      <c r="H31" s="2"/>
      <c r="I31" s="2"/>
      <c r="J31" s="1" t="str">
        <f t="shared" si="1"/>
        <v>-</v>
      </c>
      <c r="K31" s="1"/>
      <c r="L31" s="2">
        <f t="shared" si="2"/>
        <v>0</v>
      </c>
      <c r="M31" s="3" t="str">
        <f t="shared" si="10"/>
        <v>-</v>
      </c>
      <c r="N31" s="3" t="str">
        <f t="shared" si="11"/>
        <v>-</v>
      </c>
      <c r="O31" s="3" t="str">
        <f t="shared" si="5"/>
        <v>-</v>
      </c>
    </row>
    <row r="32" spans="1:15">
      <c r="A32" s="8" t="s">
        <v>24</v>
      </c>
      <c r="B32" s="4"/>
      <c r="C32" s="2">
        <v>1</v>
      </c>
      <c r="D32" s="2">
        <v>1</v>
      </c>
      <c r="E32" s="2" t="s">
        <v>27</v>
      </c>
      <c r="F32" s="9" t="s">
        <v>27</v>
      </c>
      <c r="G32" s="14" t="str">
        <f t="shared" si="9"/>
        <v>-</v>
      </c>
      <c r="H32" s="2"/>
      <c r="I32" s="2"/>
      <c r="J32" s="1" t="str">
        <f t="shared" si="1"/>
        <v>-</v>
      </c>
      <c r="K32" s="1"/>
      <c r="L32" s="2">
        <f t="shared" si="2"/>
        <v>0</v>
      </c>
      <c r="M32" s="3" t="str">
        <f t="shared" si="10"/>
        <v>-</v>
      </c>
      <c r="N32" s="3" t="str">
        <f t="shared" si="11"/>
        <v>-</v>
      </c>
      <c r="O32" s="3" t="str">
        <f t="shared" si="5"/>
        <v>-</v>
      </c>
    </row>
    <row r="33" spans="1:19">
      <c r="A33" s="8" t="s">
        <v>25</v>
      </c>
      <c r="B33" s="4"/>
      <c r="C33" s="2">
        <v>1</v>
      </c>
      <c r="D33" s="2">
        <v>1</v>
      </c>
      <c r="E33" s="2" t="s">
        <v>27</v>
      </c>
      <c r="F33" s="9" t="s">
        <v>27</v>
      </c>
      <c r="G33" s="14" t="str">
        <f t="shared" si="9"/>
        <v>-</v>
      </c>
      <c r="H33" s="2"/>
      <c r="I33" s="2"/>
      <c r="J33" s="1" t="str">
        <f t="shared" si="1"/>
        <v>-</v>
      </c>
      <c r="K33" s="1"/>
      <c r="L33" s="2">
        <f t="shared" si="2"/>
        <v>0</v>
      </c>
      <c r="M33" s="3" t="str">
        <f t="shared" si="10"/>
        <v>-</v>
      </c>
      <c r="N33" s="3" t="str">
        <f t="shared" si="11"/>
        <v>-</v>
      </c>
      <c r="O33" s="3" t="str">
        <f t="shared" si="5"/>
        <v>-</v>
      </c>
    </row>
    <row r="34" spans="1:19">
      <c r="A34" s="8" t="s">
        <v>48</v>
      </c>
      <c r="B34" s="4"/>
      <c r="C34" s="2">
        <v>3</v>
      </c>
      <c r="D34" s="2">
        <v>3</v>
      </c>
      <c r="E34" s="2">
        <v>3</v>
      </c>
      <c r="F34" s="9">
        <v>3</v>
      </c>
      <c r="G34" s="14" t="str">
        <f t="shared" si="9"/>
        <v>-</v>
      </c>
      <c r="H34" s="2"/>
      <c r="I34" s="2"/>
      <c r="J34" s="1" t="str">
        <f t="shared" si="1"/>
        <v>-</v>
      </c>
      <c r="K34" s="1"/>
      <c r="L34" s="2">
        <f t="shared" si="2"/>
        <v>0</v>
      </c>
      <c r="M34" s="3" t="str">
        <f t="shared" si="10"/>
        <v>-</v>
      </c>
      <c r="N34" s="3" t="str">
        <f t="shared" si="11"/>
        <v>-</v>
      </c>
      <c r="O34" s="3" t="str">
        <f t="shared" si="5"/>
        <v>-</v>
      </c>
    </row>
    <row r="35" spans="1:19">
      <c r="A35" s="8" t="s">
        <v>33</v>
      </c>
      <c r="B35" s="4"/>
      <c r="C35" s="2">
        <v>1</v>
      </c>
      <c r="D35" s="2">
        <v>1</v>
      </c>
      <c r="E35" s="2" t="s">
        <v>27</v>
      </c>
      <c r="F35" s="9" t="s">
        <v>27</v>
      </c>
      <c r="G35" s="14" t="str">
        <f t="shared" si="9"/>
        <v>-</v>
      </c>
      <c r="H35" s="2"/>
      <c r="I35" s="2"/>
      <c r="J35" s="1" t="str">
        <f t="shared" si="1"/>
        <v>-</v>
      </c>
      <c r="K35" s="1"/>
      <c r="L35" s="2">
        <f t="shared" si="2"/>
        <v>0</v>
      </c>
      <c r="M35" s="3" t="str">
        <f t="shared" si="10"/>
        <v>-</v>
      </c>
      <c r="N35" s="3" t="str">
        <f t="shared" si="11"/>
        <v>-</v>
      </c>
      <c r="O35" s="3" t="str">
        <f t="shared" si="5"/>
        <v>-</v>
      </c>
    </row>
    <row r="36" spans="1:19" s="24" customFormat="1" ht="16.5" customHeight="1">
      <c r="A36" s="53" t="s">
        <v>43</v>
      </c>
      <c r="B36" s="54"/>
      <c r="C36" s="54"/>
      <c r="D36" s="54"/>
      <c r="E36" s="54"/>
      <c r="F36" s="54"/>
      <c r="G36" s="22">
        <f>SUM(G6:H28)+SUM(G30:H35)</f>
        <v>0</v>
      </c>
      <c r="H36" s="23"/>
      <c r="I36" s="23">
        <f>COUNTIF(I6:I28,"A")+COUNTIF(I6:I28,"B")+COUNTIF(I30:I35,"A")+COUNTIF(I30:I35,"B")</f>
        <v>0</v>
      </c>
      <c r="J36" s="22">
        <f>SUM(J6:K28)+SUM(J30:K35)</f>
        <v>0</v>
      </c>
      <c r="K36" s="23"/>
      <c r="L36" s="23">
        <f>COUNTIF(L6:L28,"A")+COUNTIF(L6:L28,"B")+COUNTIF(L30:L35,"A")+COUNTIF(L30:L35,"B")</f>
        <v>0</v>
      </c>
    </row>
    <row r="38" spans="1:19" ht="13.5" thickBot="1">
      <c r="G38" s="6" t="s">
        <v>26</v>
      </c>
      <c r="H38" s="6"/>
      <c r="I38" s="13"/>
      <c r="J38" s="13"/>
      <c r="K38" s="13"/>
      <c r="L38" s="13"/>
    </row>
    <row r="40" spans="1:19" ht="23.25">
      <c r="A40" s="46" t="s">
        <v>55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7"/>
      <c r="O40" s="47"/>
      <c r="P40" s="47"/>
      <c r="Q40" s="47"/>
      <c r="R40" s="47"/>
      <c r="S40" s="47"/>
    </row>
    <row r="41" spans="1:19">
      <c r="D41" s="3" t="str">
        <f>IF(B41&lt;&gt;"",B41,"")</f>
        <v/>
      </c>
    </row>
  </sheetData>
  <mergeCells count="19">
    <mergeCell ref="A18:A26"/>
    <mergeCell ref="A9:B9"/>
    <mergeCell ref="A27:A28"/>
    <mergeCell ref="A5:L5"/>
    <mergeCell ref="A6:A7"/>
    <mergeCell ref="A8:B8"/>
    <mergeCell ref="A40:S40"/>
    <mergeCell ref="D1:J1"/>
    <mergeCell ref="J3:L3"/>
    <mergeCell ref="A36:F36"/>
    <mergeCell ref="A29:L29"/>
    <mergeCell ref="A10:A12"/>
    <mergeCell ref="A13:B13"/>
    <mergeCell ref="A14:A17"/>
    <mergeCell ref="A2:L2"/>
    <mergeCell ref="A3:B4"/>
    <mergeCell ref="C3:D3"/>
    <mergeCell ref="E3:F3"/>
    <mergeCell ref="G3:I3"/>
  </mergeCells>
  <phoneticPr fontId="0" type="noConversion"/>
  <pageMargins left="0.39370078740157483" right="0.39370078740157483" top="0.39" bottom="0.19" header="0.33" footer="0.3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>
      <selection activeCell="N30" sqref="N30"/>
    </sheetView>
  </sheetViews>
  <sheetFormatPr defaultRowHeight="12.75"/>
  <cols>
    <col min="1" max="1" width="29.140625" style="3" customWidth="1"/>
    <col min="2" max="2" width="27.28515625" style="3" customWidth="1"/>
    <col min="3" max="3" width="7.28515625" style="3" customWidth="1"/>
    <col min="4" max="4" width="6.85546875" style="3" customWidth="1"/>
    <col min="5" max="6" width="7.140625" style="3" customWidth="1"/>
    <col min="7" max="7" width="9.5703125" style="3" customWidth="1"/>
    <col min="8" max="8" width="9.140625" style="3"/>
    <col min="9" max="9" width="8.28515625" style="3" customWidth="1"/>
    <col min="10" max="10" width="9.28515625" style="3" customWidth="1"/>
    <col min="11" max="11" width="9.7109375" style="3" customWidth="1"/>
    <col min="12" max="12" width="8.7109375" style="3" customWidth="1"/>
    <col min="13" max="16384" width="9.140625" style="3"/>
  </cols>
  <sheetData>
    <row r="1" spans="1:15" ht="16.5" customHeight="1" thickTop="1" thickBot="1">
      <c r="A1" s="15" t="s">
        <v>35</v>
      </c>
      <c r="B1" s="26">
        <f>skaičiuotė!B1</f>
        <v>0</v>
      </c>
      <c r="C1" s="25" t="s">
        <v>41</v>
      </c>
      <c r="D1" s="16"/>
      <c r="E1" s="73">
        <f>skaičiuotė!D1</f>
        <v>0</v>
      </c>
      <c r="F1" s="74"/>
      <c r="G1" s="74"/>
      <c r="H1" s="74"/>
      <c r="I1" s="74"/>
      <c r="J1" s="75"/>
      <c r="K1" s="17" t="s">
        <v>42</v>
      </c>
      <c r="L1" s="17"/>
    </row>
    <row r="2" spans="1:15" ht="26.25" customHeight="1" thickTop="1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 ht="40.5" customHeight="1">
      <c r="A3" s="60" t="s">
        <v>29</v>
      </c>
      <c r="B3" s="61"/>
      <c r="C3" s="64" t="s">
        <v>1</v>
      </c>
      <c r="D3" s="52"/>
      <c r="E3" s="64" t="s">
        <v>0</v>
      </c>
      <c r="F3" s="65"/>
      <c r="G3" s="51" t="s">
        <v>36</v>
      </c>
      <c r="H3" s="51"/>
      <c r="I3" s="51"/>
      <c r="J3" s="50" t="s">
        <v>37</v>
      </c>
      <c r="K3" s="51"/>
      <c r="L3" s="52"/>
    </row>
    <row r="4" spans="1:15" ht="25.5" customHeight="1">
      <c r="A4" s="62"/>
      <c r="B4" s="63"/>
      <c r="C4" s="2" t="s">
        <v>36</v>
      </c>
      <c r="D4" s="2" t="s">
        <v>37</v>
      </c>
      <c r="E4" s="2" t="s">
        <v>36</v>
      </c>
      <c r="F4" s="5" t="s">
        <v>37</v>
      </c>
      <c r="G4" s="19" t="s">
        <v>39</v>
      </c>
      <c r="H4" s="19" t="s">
        <v>40</v>
      </c>
      <c r="I4" s="9" t="s">
        <v>2</v>
      </c>
      <c r="J4" s="20" t="s">
        <v>39</v>
      </c>
      <c r="K4" s="20" t="s">
        <v>40</v>
      </c>
      <c r="L4" s="2" t="s">
        <v>2</v>
      </c>
    </row>
    <row r="5" spans="1:15">
      <c r="A5" s="37" t="s">
        <v>3</v>
      </c>
      <c r="B5" s="38"/>
      <c r="C5" s="38"/>
      <c r="D5" s="38"/>
      <c r="E5" s="38"/>
      <c r="F5" s="38"/>
      <c r="G5" s="39"/>
      <c r="H5" s="39"/>
      <c r="I5" s="39"/>
      <c r="J5" s="40"/>
      <c r="K5" s="40"/>
      <c r="L5" s="41"/>
    </row>
    <row r="6" spans="1:15">
      <c r="A6" s="42" t="s">
        <v>4</v>
      </c>
      <c r="B6" s="12" t="s">
        <v>5</v>
      </c>
      <c r="C6" s="2">
        <v>1</v>
      </c>
      <c r="D6" s="2">
        <v>1</v>
      </c>
      <c r="E6" s="2" t="s">
        <v>27</v>
      </c>
      <c r="F6" s="5" t="s">
        <v>27</v>
      </c>
      <c r="G6" s="1" t="str">
        <f>skaičiuotė!G6</f>
        <v>-</v>
      </c>
      <c r="H6" s="2">
        <f>skaičiuotė!H6</f>
        <v>0</v>
      </c>
      <c r="I6" s="2">
        <f>skaičiuotė!I6</f>
        <v>0</v>
      </c>
      <c r="J6" s="2" t="str">
        <f>skaičiuotė!J6</f>
        <v>-</v>
      </c>
      <c r="K6" s="2">
        <f>skaičiuotė!K6</f>
        <v>0</v>
      </c>
      <c r="L6" s="2">
        <f>skaičiuotė!L6</f>
        <v>0</v>
      </c>
    </row>
    <row r="7" spans="1:15">
      <c r="A7" s="43"/>
      <c r="B7" s="12" t="s">
        <v>6</v>
      </c>
      <c r="C7" s="2">
        <v>1</v>
      </c>
      <c r="D7" s="2">
        <v>1</v>
      </c>
      <c r="E7" s="2" t="s">
        <v>27</v>
      </c>
      <c r="F7" s="5" t="s">
        <v>27</v>
      </c>
      <c r="G7" s="1" t="str">
        <f>skaičiuotė!G7</f>
        <v>-</v>
      </c>
      <c r="H7" s="2">
        <f>skaičiuotė!H7</f>
        <v>0</v>
      </c>
      <c r="I7" s="2">
        <f>skaičiuotė!I7</f>
        <v>0</v>
      </c>
      <c r="J7" s="2" t="str">
        <f>skaičiuotė!J7</f>
        <v>-</v>
      </c>
      <c r="K7" s="2">
        <f>skaičiuotė!K7</f>
        <v>0</v>
      </c>
      <c r="L7" s="2">
        <f>skaičiuotė!L7</f>
        <v>0</v>
      </c>
    </row>
    <row r="8" spans="1:15">
      <c r="A8" s="44" t="s">
        <v>49</v>
      </c>
      <c r="B8" s="45"/>
      <c r="C8" s="2">
        <v>4</v>
      </c>
      <c r="D8" s="2">
        <v>4</v>
      </c>
      <c r="E8" s="2">
        <v>5</v>
      </c>
      <c r="F8" s="5">
        <v>5</v>
      </c>
      <c r="G8" s="1" t="str">
        <f>skaičiuotė!G8</f>
        <v>-</v>
      </c>
      <c r="H8" s="2">
        <f>skaičiuotė!H8</f>
        <v>0</v>
      </c>
      <c r="I8" s="2">
        <f>skaičiuotė!I8</f>
        <v>0</v>
      </c>
      <c r="J8" s="2" t="str">
        <f>skaičiuotė!J8</f>
        <v>-</v>
      </c>
      <c r="K8" s="2">
        <f>skaičiuotė!K8</f>
        <v>0</v>
      </c>
      <c r="L8" s="2">
        <f>skaičiuotė!L8</f>
        <v>0</v>
      </c>
    </row>
    <row r="9" spans="1:15">
      <c r="A9" s="66" t="s">
        <v>45</v>
      </c>
      <c r="B9" s="67"/>
      <c r="C9" s="2">
        <v>3</v>
      </c>
      <c r="D9" s="2">
        <v>3</v>
      </c>
      <c r="E9" s="2">
        <v>3</v>
      </c>
      <c r="F9" s="5">
        <v>3</v>
      </c>
      <c r="G9" s="1" t="str">
        <f>skaičiuotė!G9</f>
        <v>-</v>
      </c>
      <c r="H9" s="2">
        <f>skaičiuotė!H9</f>
        <v>0</v>
      </c>
      <c r="I9" s="2">
        <f>skaičiuotė!I9</f>
        <v>0</v>
      </c>
      <c r="J9" s="2" t="str">
        <f>skaičiuotė!J9</f>
        <v>-</v>
      </c>
      <c r="K9" s="2">
        <f>skaičiuotė!K9</f>
        <v>0</v>
      </c>
      <c r="L9" s="2">
        <f>skaičiuotė!L9</f>
        <v>0</v>
      </c>
      <c r="O9" s="3" t="s">
        <v>34</v>
      </c>
    </row>
    <row r="10" spans="1:15">
      <c r="A10" s="42" t="s">
        <v>7</v>
      </c>
      <c r="B10" s="12" t="s">
        <v>8</v>
      </c>
      <c r="C10" s="2">
        <v>2</v>
      </c>
      <c r="D10" s="2">
        <v>2</v>
      </c>
      <c r="E10" s="2">
        <v>3</v>
      </c>
      <c r="F10" s="5">
        <v>3</v>
      </c>
      <c r="G10" s="1" t="str">
        <f>skaičiuotė!G10</f>
        <v>-</v>
      </c>
      <c r="H10" s="2">
        <f>skaičiuotė!H10</f>
        <v>0</v>
      </c>
      <c r="I10" s="2">
        <f>skaičiuotė!I10</f>
        <v>0</v>
      </c>
      <c r="J10" s="2" t="str">
        <f>skaičiuotė!J10</f>
        <v>-</v>
      </c>
      <c r="K10" s="2">
        <f>skaičiuotė!K10</f>
        <v>0</v>
      </c>
      <c r="L10" s="2">
        <f>skaičiuotė!L10</f>
        <v>0</v>
      </c>
    </row>
    <row r="11" spans="1:15">
      <c r="A11" s="58"/>
      <c r="B11" s="12" t="s">
        <v>9</v>
      </c>
      <c r="C11" s="2">
        <v>2</v>
      </c>
      <c r="D11" s="2">
        <v>2</v>
      </c>
      <c r="E11" s="2">
        <v>3</v>
      </c>
      <c r="F11" s="5">
        <v>3</v>
      </c>
      <c r="G11" s="1" t="str">
        <f>skaičiuotė!G11</f>
        <v>-</v>
      </c>
      <c r="H11" s="2">
        <f>skaičiuotė!H11</f>
        <v>0</v>
      </c>
      <c r="I11" s="2">
        <f>skaičiuotė!I11</f>
        <v>0</v>
      </c>
      <c r="J11" s="2" t="str">
        <f>skaičiuotė!J11</f>
        <v>-</v>
      </c>
      <c r="K11" s="2">
        <f>skaičiuotė!K11</f>
        <v>0</v>
      </c>
      <c r="L11" s="2">
        <f>skaičiuotė!L11</f>
        <v>0</v>
      </c>
    </row>
    <row r="12" spans="1:15">
      <c r="A12" s="43"/>
      <c r="B12" s="11" t="s">
        <v>28</v>
      </c>
      <c r="C12" s="2">
        <v>2</v>
      </c>
      <c r="D12" s="2">
        <v>2</v>
      </c>
      <c r="E12" s="2" t="s">
        <v>27</v>
      </c>
      <c r="F12" s="5" t="s">
        <v>27</v>
      </c>
      <c r="G12" s="1" t="str">
        <f>skaičiuotė!G12</f>
        <v>-</v>
      </c>
      <c r="H12" s="2">
        <f>skaičiuotė!H12</f>
        <v>0</v>
      </c>
      <c r="I12" s="2">
        <f>skaičiuotė!I12</f>
        <v>0</v>
      </c>
      <c r="J12" s="2" t="str">
        <f>skaičiuotė!J12</f>
        <v>-</v>
      </c>
      <c r="K12" s="2">
        <f>skaičiuotė!K12</f>
        <v>0</v>
      </c>
      <c r="L12" s="2">
        <f>skaičiuotė!L12</f>
        <v>0</v>
      </c>
    </row>
    <row r="13" spans="1:15">
      <c r="A13" s="44" t="s">
        <v>10</v>
      </c>
      <c r="B13" s="45"/>
      <c r="C13" s="2">
        <v>3</v>
      </c>
      <c r="D13" s="2">
        <v>3</v>
      </c>
      <c r="E13" s="2">
        <v>5</v>
      </c>
      <c r="F13" s="5">
        <v>5</v>
      </c>
      <c r="G13" s="1" t="str">
        <f>skaičiuotė!G13</f>
        <v>-</v>
      </c>
      <c r="H13" s="2">
        <f>skaičiuotė!H13</f>
        <v>0</v>
      </c>
      <c r="I13" s="2">
        <f>skaičiuotė!I13</f>
        <v>0</v>
      </c>
      <c r="J13" s="2" t="str">
        <f>skaičiuotė!J13</f>
        <v>-</v>
      </c>
      <c r="K13" s="2">
        <f>skaičiuotė!K13</f>
        <v>0</v>
      </c>
      <c r="L13" s="2">
        <f>skaičiuotė!L13</f>
        <v>0</v>
      </c>
    </row>
    <row r="14" spans="1:15">
      <c r="A14" s="42" t="s">
        <v>11</v>
      </c>
      <c r="B14" s="12" t="s">
        <v>12</v>
      </c>
      <c r="C14" s="2">
        <v>2</v>
      </c>
      <c r="D14" s="2">
        <v>2</v>
      </c>
      <c r="E14" s="2">
        <v>3</v>
      </c>
      <c r="F14" s="5">
        <v>3</v>
      </c>
      <c r="G14" s="1" t="str">
        <f>skaičiuotė!G14</f>
        <v>-</v>
      </c>
      <c r="H14" s="2">
        <f>skaičiuotė!H14</f>
        <v>0</v>
      </c>
      <c r="I14" s="2">
        <f>skaičiuotė!I14</f>
        <v>0</v>
      </c>
      <c r="J14" s="2" t="str">
        <f>skaičiuotė!J14</f>
        <v>-</v>
      </c>
      <c r="K14" s="2">
        <f>skaičiuotė!K14</f>
        <v>0</v>
      </c>
      <c r="L14" s="2">
        <f>skaičiuotė!L14</f>
        <v>0</v>
      </c>
    </row>
    <row r="15" spans="1:15">
      <c r="A15" s="58"/>
      <c r="B15" s="12" t="s">
        <v>13</v>
      </c>
      <c r="C15" s="2">
        <v>2</v>
      </c>
      <c r="D15" s="2">
        <v>2</v>
      </c>
      <c r="E15" s="2">
        <v>3</v>
      </c>
      <c r="F15" s="5">
        <v>4</v>
      </c>
      <c r="G15" s="1" t="str">
        <f>skaičiuotė!G15</f>
        <v>-</v>
      </c>
      <c r="H15" s="2">
        <f>skaičiuotė!H15</f>
        <v>0</v>
      </c>
      <c r="I15" s="2">
        <f>skaičiuotė!I15</f>
        <v>0</v>
      </c>
      <c r="J15" s="2" t="str">
        <f>skaičiuotė!J15</f>
        <v>-</v>
      </c>
      <c r="K15" s="2">
        <f>skaičiuotė!K15</f>
        <v>0</v>
      </c>
      <c r="L15" s="2">
        <f>skaičiuotė!L15</f>
        <v>0</v>
      </c>
    </row>
    <row r="16" spans="1:15">
      <c r="A16" s="58"/>
      <c r="B16" s="12" t="s">
        <v>14</v>
      </c>
      <c r="C16" s="2">
        <v>2</v>
      </c>
      <c r="D16" s="2">
        <v>2</v>
      </c>
      <c r="E16" s="2">
        <v>3</v>
      </c>
      <c r="F16" s="5">
        <v>3</v>
      </c>
      <c r="G16" s="1" t="str">
        <f>skaičiuotė!G16</f>
        <v>-</v>
      </c>
      <c r="H16" s="2">
        <f>skaičiuotė!H16</f>
        <v>0</v>
      </c>
      <c r="I16" s="2">
        <f>skaičiuotė!I16</f>
        <v>0</v>
      </c>
      <c r="J16" s="2" t="str">
        <f>skaičiuotė!J16</f>
        <v>-</v>
      </c>
      <c r="K16" s="2">
        <f>skaičiuotė!K16</f>
        <v>0</v>
      </c>
      <c r="L16" s="2">
        <f>skaičiuotė!L16</f>
        <v>0</v>
      </c>
    </row>
    <row r="17" spans="1:12">
      <c r="A17" s="43"/>
      <c r="B17" s="11" t="s">
        <v>30</v>
      </c>
      <c r="C17" s="2">
        <v>2</v>
      </c>
      <c r="D17" s="2">
        <v>2</v>
      </c>
      <c r="E17" s="2" t="s">
        <v>27</v>
      </c>
      <c r="F17" s="5" t="s">
        <v>27</v>
      </c>
      <c r="G17" s="1" t="str">
        <f>skaičiuotė!G17</f>
        <v>-</v>
      </c>
      <c r="H17" s="2">
        <f>skaičiuotė!H17</f>
        <v>0</v>
      </c>
      <c r="I17" s="2">
        <f>skaičiuotė!I17</f>
        <v>0</v>
      </c>
      <c r="J17" s="2" t="str">
        <f>skaičiuotė!J17</f>
        <v>-</v>
      </c>
      <c r="K17" s="2">
        <f>skaičiuotė!K17</f>
        <v>0</v>
      </c>
      <c r="L17" s="2">
        <f>skaičiuotė!L17</f>
        <v>0</v>
      </c>
    </row>
    <row r="18" spans="1:12">
      <c r="A18" s="42" t="s">
        <v>15</v>
      </c>
      <c r="B18" s="12" t="s">
        <v>16</v>
      </c>
      <c r="C18" s="2">
        <v>2</v>
      </c>
      <c r="D18" s="2">
        <v>2</v>
      </c>
      <c r="E18" s="2">
        <v>3</v>
      </c>
      <c r="F18" s="5">
        <v>3</v>
      </c>
      <c r="G18" s="1" t="str">
        <f>skaičiuotė!G18</f>
        <v>-</v>
      </c>
      <c r="H18" s="2">
        <f>skaičiuotė!H18</f>
        <v>0</v>
      </c>
      <c r="I18" s="2">
        <f>skaičiuotė!I18</f>
        <v>0</v>
      </c>
      <c r="J18" s="2" t="str">
        <f>skaičiuotė!J18</f>
        <v>-</v>
      </c>
      <c r="K18" s="2">
        <f>skaičiuotė!K18</f>
        <v>0</v>
      </c>
      <c r="L18" s="2">
        <f>skaičiuotė!L18</f>
        <v>0</v>
      </c>
    </row>
    <row r="19" spans="1:12">
      <c r="A19" s="58"/>
      <c r="B19" s="12" t="s">
        <v>17</v>
      </c>
      <c r="C19" s="2">
        <v>2</v>
      </c>
      <c r="D19" s="2">
        <v>2</v>
      </c>
      <c r="E19" s="2">
        <v>3</v>
      </c>
      <c r="F19" s="5">
        <v>3</v>
      </c>
      <c r="G19" s="1" t="str">
        <f>skaičiuotė!G19</f>
        <v>-</v>
      </c>
      <c r="H19" s="2">
        <f>skaičiuotė!H19</f>
        <v>0</v>
      </c>
      <c r="I19" s="2">
        <f>skaičiuotė!I19</f>
        <v>0</v>
      </c>
      <c r="J19" s="2" t="str">
        <f>skaičiuotė!J19</f>
        <v>-</v>
      </c>
      <c r="K19" s="2">
        <f>skaičiuotė!K19</f>
        <v>0</v>
      </c>
      <c r="L19" s="2">
        <f>skaičiuotė!L19</f>
        <v>0</v>
      </c>
    </row>
    <row r="20" spans="1:12">
      <c r="A20" s="58"/>
      <c r="B20" s="12" t="s">
        <v>31</v>
      </c>
      <c r="C20" s="2">
        <v>2</v>
      </c>
      <c r="D20" s="2">
        <v>2</v>
      </c>
      <c r="E20" s="2">
        <v>3</v>
      </c>
      <c r="F20" s="5">
        <v>3</v>
      </c>
      <c r="G20" s="1" t="str">
        <f>skaičiuotė!G20</f>
        <v>-</v>
      </c>
      <c r="H20" s="2">
        <f>skaičiuotė!H20</f>
        <v>0</v>
      </c>
      <c r="I20" s="2">
        <f>skaičiuotė!I20</f>
        <v>0</v>
      </c>
      <c r="J20" s="2" t="str">
        <f>skaičiuotė!J20</f>
        <v>-</v>
      </c>
      <c r="K20" s="2">
        <f>skaičiuotė!K20</f>
        <v>0</v>
      </c>
      <c r="L20" s="2">
        <f>skaičiuotė!L20</f>
        <v>0</v>
      </c>
    </row>
    <row r="21" spans="1:12">
      <c r="A21" s="58"/>
      <c r="B21" s="12" t="s">
        <v>46</v>
      </c>
      <c r="C21" s="2">
        <v>2</v>
      </c>
      <c r="D21" s="2">
        <v>2</v>
      </c>
      <c r="E21" s="2">
        <v>3</v>
      </c>
      <c r="F21" s="5">
        <v>3</v>
      </c>
      <c r="G21" s="1" t="str">
        <f>skaičiuotė!G21</f>
        <v>-</v>
      </c>
      <c r="H21" s="2">
        <f>skaičiuotė!H21</f>
        <v>0</v>
      </c>
      <c r="I21" s="2">
        <f>skaičiuotė!I21</f>
        <v>0</v>
      </c>
      <c r="J21" s="2" t="str">
        <f>skaičiuotė!J21</f>
        <v>-</v>
      </c>
      <c r="K21" s="2">
        <f>skaičiuotė!K21</f>
        <v>0</v>
      </c>
      <c r="L21" s="2">
        <f>skaičiuotė!L21</f>
        <v>0</v>
      </c>
    </row>
    <row r="22" spans="1:12">
      <c r="A22" s="58"/>
      <c r="B22" s="12" t="s">
        <v>47</v>
      </c>
      <c r="C22" s="2">
        <v>2</v>
      </c>
      <c r="D22" s="2">
        <v>2</v>
      </c>
      <c r="E22" s="2">
        <v>3</v>
      </c>
      <c r="F22" s="5">
        <v>3</v>
      </c>
      <c r="G22" s="1" t="str">
        <f>skaičiuotė!G22</f>
        <v>-</v>
      </c>
      <c r="H22" s="2">
        <f>skaičiuotė!H22</f>
        <v>0</v>
      </c>
      <c r="I22" s="2">
        <f>skaičiuotė!I22</f>
        <v>0</v>
      </c>
      <c r="J22" s="2" t="str">
        <f>skaičiuotė!J22</f>
        <v>-</v>
      </c>
      <c r="K22" s="2">
        <f>skaičiuotė!K22</f>
        <v>0</v>
      </c>
      <c r="L22" s="2">
        <f>skaičiuotė!L22</f>
        <v>0</v>
      </c>
    </row>
    <row r="23" spans="1:12">
      <c r="A23" s="58"/>
      <c r="B23" s="12" t="s">
        <v>53</v>
      </c>
      <c r="C23" s="2">
        <v>2</v>
      </c>
      <c r="D23" s="2">
        <v>2</v>
      </c>
      <c r="E23" s="2" t="s">
        <v>27</v>
      </c>
      <c r="F23" s="5" t="s">
        <v>27</v>
      </c>
      <c r="G23" s="1" t="str">
        <f>skaičiuotė!G23</f>
        <v>-</v>
      </c>
      <c r="H23" s="2">
        <f>skaičiuotė!H23</f>
        <v>0</v>
      </c>
      <c r="I23" s="2">
        <f>skaičiuotė!I23</f>
        <v>0</v>
      </c>
      <c r="J23" s="2" t="str">
        <f>skaičiuotė!J23</f>
        <v>-</v>
      </c>
      <c r="K23" s="2">
        <f>skaičiuotė!K23</f>
        <v>0</v>
      </c>
      <c r="L23" s="2">
        <f>skaičiuotė!L23</f>
        <v>0</v>
      </c>
    </row>
    <row r="24" spans="1:12">
      <c r="A24" s="58"/>
      <c r="B24" s="12" t="s">
        <v>54</v>
      </c>
      <c r="C24" s="2">
        <v>2</v>
      </c>
      <c r="D24" s="2">
        <v>2</v>
      </c>
      <c r="E24" s="2" t="s">
        <v>27</v>
      </c>
      <c r="F24" s="5" t="s">
        <v>27</v>
      </c>
      <c r="G24" s="1" t="str">
        <f>skaičiuotė!G24</f>
        <v>-</v>
      </c>
      <c r="H24" s="2">
        <f>skaičiuotė!H24</f>
        <v>0</v>
      </c>
      <c r="I24" s="2">
        <f>skaičiuotė!I24</f>
        <v>0</v>
      </c>
      <c r="J24" s="2" t="str">
        <f>skaičiuotė!J24</f>
        <v>-</v>
      </c>
      <c r="K24" s="2">
        <f>skaičiuotė!K24</f>
        <v>0</v>
      </c>
      <c r="L24" s="2">
        <f>skaičiuotė!L24</f>
        <v>0</v>
      </c>
    </row>
    <row r="25" spans="1:12">
      <c r="A25" s="58"/>
      <c r="B25" s="12" t="s">
        <v>32</v>
      </c>
      <c r="C25" s="2">
        <v>2</v>
      </c>
      <c r="D25" s="2">
        <v>2</v>
      </c>
      <c r="E25" s="2" t="s">
        <v>27</v>
      </c>
      <c r="F25" s="5" t="s">
        <v>27</v>
      </c>
      <c r="G25" s="1" t="str">
        <f>skaičiuotė!G25</f>
        <v>-</v>
      </c>
      <c r="H25" s="2">
        <f>skaičiuotė!H25</f>
        <v>0</v>
      </c>
      <c r="I25" s="2">
        <f>skaičiuotė!I25</f>
        <v>0</v>
      </c>
      <c r="J25" s="2" t="str">
        <f>skaičiuotė!J25</f>
        <v>-</v>
      </c>
      <c r="K25" s="2">
        <f>skaičiuotė!K25</f>
        <v>0</v>
      </c>
      <c r="L25" s="2">
        <f>skaičiuotė!L25</f>
        <v>0</v>
      </c>
    </row>
    <row r="26" spans="1:12">
      <c r="A26" s="43"/>
      <c r="B26" s="10" t="s">
        <v>18</v>
      </c>
      <c r="C26" s="2">
        <v>2</v>
      </c>
      <c r="D26" s="2">
        <v>2</v>
      </c>
      <c r="E26" s="2" t="s">
        <v>27</v>
      </c>
      <c r="F26" s="5" t="s">
        <v>27</v>
      </c>
      <c r="G26" s="1" t="str">
        <f>skaičiuotė!G26</f>
        <v>-</v>
      </c>
      <c r="H26" s="2">
        <f>skaičiuotė!H26</f>
        <v>0</v>
      </c>
      <c r="I26" s="2">
        <f>skaičiuotė!I26</f>
        <v>0</v>
      </c>
      <c r="J26" s="2" t="str">
        <f>skaičiuotė!J26</f>
        <v>-</v>
      </c>
      <c r="K26" s="2">
        <f>skaičiuotė!K26</f>
        <v>0</v>
      </c>
      <c r="L26" s="2">
        <f>skaičiuotė!L26</f>
        <v>0</v>
      </c>
    </row>
    <row r="27" spans="1:12">
      <c r="A27" s="42" t="s">
        <v>19</v>
      </c>
      <c r="B27" s="12" t="s">
        <v>20</v>
      </c>
      <c r="C27" s="21" t="s">
        <v>52</v>
      </c>
      <c r="D27" s="21" t="s">
        <v>52</v>
      </c>
      <c r="E27" s="2">
        <v>4</v>
      </c>
      <c r="F27" s="5">
        <v>4</v>
      </c>
      <c r="G27" s="1" t="str">
        <f>skaičiuotė!G27</f>
        <v>-</v>
      </c>
      <c r="H27" s="2">
        <f>skaičiuotė!H27</f>
        <v>0</v>
      </c>
      <c r="I27" s="2">
        <f>skaičiuotė!I27</f>
        <v>0</v>
      </c>
      <c r="J27" s="2" t="str">
        <f>skaičiuotė!J27</f>
        <v>-</v>
      </c>
      <c r="K27" s="2">
        <f>skaičiuotė!K27</f>
        <v>0</v>
      </c>
      <c r="L27" s="2">
        <f>skaičiuotė!L27</f>
        <v>0</v>
      </c>
    </row>
    <row r="28" spans="1:12" ht="17.25" customHeight="1" thickBot="1">
      <c r="A28" s="68"/>
      <c r="B28" s="18" t="s">
        <v>38</v>
      </c>
      <c r="C28" s="21" t="s">
        <v>52</v>
      </c>
      <c r="D28" s="21" t="s">
        <v>52</v>
      </c>
      <c r="E28" s="2" t="s">
        <v>27</v>
      </c>
      <c r="F28" s="28" t="s">
        <v>27</v>
      </c>
      <c r="G28" s="1" t="str">
        <f>skaičiuotė!G28</f>
        <v>-</v>
      </c>
      <c r="H28" s="2">
        <f>skaičiuotė!H28</f>
        <v>0</v>
      </c>
      <c r="I28" s="2">
        <f>skaičiuotė!I28</f>
        <v>0</v>
      </c>
      <c r="J28" s="2" t="str">
        <f>skaičiuotė!J28</f>
        <v>-</v>
      </c>
      <c r="K28" s="2">
        <f>skaičiuotė!K28</f>
        <v>0</v>
      </c>
      <c r="L28" s="2">
        <f>skaičiuotė!L28</f>
        <v>0</v>
      </c>
    </row>
    <row r="29" spans="1:12" ht="13.5" thickBot="1">
      <c r="A29" s="69" t="s">
        <v>21</v>
      </c>
      <c r="B29" s="70"/>
      <c r="C29" s="70"/>
      <c r="D29" s="70"/>
      <c r="E29" s="70"/>
      <c r="F29" s="70"/>
      <c r="G29" s="57"/>
      <c r="H29" s="57"/>
      <c r="I29" s="57"/>
      <c r="J29" s="40"/>
      <c r="K29" s="40"/>
      <c r="L29" s="41"/>
    </row>
    <row r="30" spans="1:12">
      <c r="A30" s="29" t="s">
        <v>22</v>
      </c>
      <c r="B30" s="30"/>
      <c r="C30" s="31">
        <v>1</v>
      </c>
      <c r="D30" s="31">
        <v>1</v>
      </c>
      <c r="E30" s="31">
        <v>2</v>
      </c>
      <c r="F30" s="32">
        <v>2</v>
      </c>
      <c r="G30" s="1" t="str">
        <f>skaičiuotė!G30</f>
        <v>-</v>
      </c>
      <c r="H30" s="2">
        <f>skaičiuotė!H30</f>
        <v>0</v>
      </c>
      <c r="I30" s="2">
        <f>skaičiuotė!I30</f>
        <v>0</v>
      </c>
      <c r="J30" s="2" t="str">
        <f>skaičiuotė!J30</f>
        <v>-</v>
      </c>
      <c r="K30" s="2">
        <f>skaičiuotė!K30</f>
        <v>0</v>
      </c>
      <c r="L30" s="2">
        <f>skaičiuotė!L30</f>
        <v>0</v>
      </c>
    </row>
    <row r="31" spans="1:12">
      <c r="A31" s="33" t="s">
        <v>23</v>
      </c>
      <c r="B31" s="4"/>
      <c r="C31" s="2">
        <v>2</v>
      </c>
      <c r="D31" s="2">
        <v>2</v>
      </c>
      <c r="E31" s="2" t="s">
        <v>27</v>
      </c>
      <c r="F31" s="5" t="s">
        <v>27</v>
      </c>
      <c r="G31" s="1" t="str">
        <f>skaičiuotė!G31</f>
        <v>-</v>
      </c>
      <c r="H31" s="2">
        <f>skaičiuotė!H31</f>
        <v>0</v>
      </c>
      <c r="I31" s="2">
        <f>skaičiuotė!I31</f>
        <v>0</v>
      </c>
      <c r="J31" s="2" t="str">
        <f>skaičiuotė!J31</f>
        <v>-</v>
      </c>
      <c r="K31" s="2">
        <f>skaičiuotė!K31</f>
        <v>0</v>
      </c>
      <c r="L31" s="2">
        <f>skaičiuotė!L31</f>
        <v>0</v>
      </c>
    </row>
    <row r="32" spans="1:12">
      <c r="A32" s="33" t="s">
        <v>24</v>
      </c>
      <c r="B32" s="4"/>
      <c r="C32" s="2">
        <v>1</v>
      </c>
      <c r="D32" s="2">
        <v>1</v>
      </c>
      <c r="E32" s="2" t="s">
        <v>27</v>
      </c>
      <c r="F32" s="5" t="s">
        <v>27</v>
      </c>
      <c r="G32" s="1" t="str">
        <f>skaičiuotė!G32</f>
        <v>-</v>
      </c>
      <c r="H32" s="2">
        <f>skaičiuotė!H32</f>
        <v>0</v>
      </c>
      <c r="I32" s="2">
        <f>skaičiuotė!I32</f>
        <v>0</v>
      </c>
      <c r="J32" s="2" t="str">
        <f>skaičiuotė!J32</f>
        <v>-</v>
      </c>
      <c r="K32" s="2">
        <f>skaičiuotė!K32</f>
        <v>0</v>
      </c>
      <c r="L32" s="2">
        <f>skaičiuotė!L32</f>
        <v>0</v>
      </c>
    </row>
    <row r="33" spans="1:12">
      <c r="A33" s="33" t="s">
        <v>25</v>
      </c>
      <c r="B33" s="4"/>
      <c r="C33" s="2">
        <v>1</v>
      </c>
      <c r="D33" s="2">
        <v>1</v>
      </c>
      <c r="E33" s="2" t="s">
        <v>27</v>
      </c>
      <c r="F33" s="5" t="s">
        <v>27</v>
      </c>
      <c r="G33" s="1" t="str">
        <f>skaičiuotė!G33</f>
        <v>-</v>
      </c>
      <c r="H33" s="2">
        <f>skaičiuotė!H33</f>
        <v>0</v>
      </c>
      <c r="I33" s="2">
        <f>skaičiuotė!I33</f>
        <v>0</v>
      </c>
      <c r="J33" s="2" t="str">
        <f>skaičiuotė!J33</f>
        <v>-</v>
      </c>
      <c r="K33" s="2">
        <f>skaičiuotė!K33</f>
        <v>0</v>
      </c>
      <c r="L33" s="2">
        <f>skaičiuotė!L33</f>
        <v>0</v>
      </c>
    </row>
    <row r="34" spans="1:12">
      <c r="A34" s="33" t="s">
        <v>50</v>
      </c>
      <c r="B34" s="4"/>
      <c r="C34" s="2">
        <v>3</v>
      </c>
      <c r="D34" s="2">
        <v>3</v>
      </c>
      <c r="E34" s="2">
        <v>3</v>
      </c>
      <c r="F34" s="5">
        <v>3</v>
      </c>
      <c r="G34" s="1" t="str">
        <f>skaičiuotė!G34</f>
        <v>-</v>
      </c>
      <c r="H34" s="2">
        <f>skaičiuotė!H34</f>
        <v>0</v>
      </c>
      <c r="I34" s="2">
        <f>skaičiuotė!I34</f>
        <v>0</v>
      </c>
      <c r="J34" s="2" t="str">
        <f>skaičiuotė!J34</f>
        <v>-</v>
      </c>
      <c r="K34" s="2">
        <f>skaičiuotė!K34</f>
        <v>0</v>
      </c>
      <c r="L34" s="2">
        <f>skaičiuotė!L34</f>
        <v>0</v>
      </c>
    </row>
    <row r="35" spans="1:12">
      <c r="A35" s="33" t="s">
        <v>33</v>
      </c>
      <c r="B35" s="4"/>
      <c r="C35" s="2">
        <v>1</v>
      </c>
      <c r="D35" s="2">
        <v>1</v>
      </c>
      <c r="E35" s="2" t="s">
        <v>27</v>
      </c>
      <c r="F35" s="5" t="s">
        <v>27</v>
      </c>
      <c r="G35" s="1" t="str">
        <f>skaičiuotė!G35</f>
        <v>-</v>
      </c>
      <c r="H35" s="2">
        <f>skaičiuotė!H35</f>
        <v>0</v>
      </c>
      <c r="I35" s="2">
        <f>skaičiuotė!I35</f>
        <v>0</v>
      </c>
      <c r="J35" s="2" t="str">
        <f>skaičiuotė!J35</f>
        <v>-</v>
      </c>
      <c r="K35" s="2">
        <f>skaičiuotė!K35</f>
        <v>0</v>
      </c>
      <c r="L35" s="2">
        <f>skaičiuotė!L35</f>
        <v>0</v>
      </c>
    </row>
    <row r="36" spans="1:12" s="24" customFormat="1" ht="16.5" customHeight="1">
      <c r="A36" s="71" t="s">
        <v>43</v>
      </c>
      <c r="B36" s="72"/>
      <c r="C36" s="72"/>
      <c r="D36" s="72"/>
      <c r="E36" s="72"/>
      <c r="F36" s="72"/>
      <c r="G36" s="27">
        <f>skaičiuotė!G36</f>
        <v>0</v>
      </c>
      <c r="H36" s="27">
        <f>skaičiuotė!H36</f>
        <v>0</v>
      </c>
      <c r="I36" s="27">
        <f>skaičiuotė!I36</f>
        <v>0</v>
      </c>
      <c r="J36" s="27">
        <f>skaičiuotė!J36</f>
        <v>0</v>
      </c>
      <c r="K36" s="27">
        <f>skaičiuotė!K36</f>
        <v>0</v>
      </c>
      <c r="L36" s="27">
        <f>skaičiuotė!L36</f>
        <v>0</v>
      </c>
    </row>
    <row r="38" spans="1:12" ht="13.5" thickBot="1">
      <c r="G38" s="6" t="s">
        <v>26</v>
      </c>
      <c r="H38" s="6"/>
      <c r="I38" s="13"/>
      <c r="J38" s="13"/>
      <c r="K38" s="13"/>
      <c r="L38" s="13"/>
    </row>
  </sheetData>
  <mergeCells count="18">
    <mergeCell ref="A6:A7"/>
    <mergeCell ref="A8:B8"/>
    <mergeCell ref="A9:B9"/>
    <mergeCell ref="E1:J1"/>
    <mergeCell ref="A2:L2"/>
    <mergeCell ref="A3:B4"/>
    <mergeCell ref="C3:D3"/>
    <mergeCell ref="E3:F3"/>
    <mergeCell ref="G3:I3"/>
    <mergeCell ref="J3:L3"/>
    <mergeCell ref="A5:L5"/>
    <mergeCell ref="A27:A28"/>
    <mergeCell ref="A29:L29"/>
    <mergeCell ref="A36:F36"/>
    <mergeCell ref="A10:A12"/>
    <mergeCell ref="A13:B13"/>
    <mergeCell ref="A14:A17"/>
    <mergeCell ref="A18:A2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skaičiuotė</vt:lpstr>
      <vt:lpstr>prašymas</vt:lpstr>
      <vt:lpstr>Sheet3</vt:lpstr>
    </vt:vector>
  </TitlesOfParts>
  <Company>vzg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admin</cp:lastModifiedBy>
  <cp:lastPrinted>2008-02-26T15:03:16Z</cp:lastPrinted>
  <dcterms:created xsi:type="dcterms:W3CDTF">2008-02-12T11:15:05Z</dcterms:created>
  <dcterms:modified xsi:type="dcterms:W3CDTF">2015-04-10T15:36:00Z</dcterms:modified>
</cp:coreProperties>
</file>